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gz-redir\fr\FINANCIJE\JasminaH\Documents\SLUŽBENO\2025\Financijski izvještaji\I-XII.2025\Izvještaj o EU sredstvima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3" i="67" l="1"/>
  <c r="E143" i="69"/>
  <c r="E77" i="67" l="1"/>
  <c r="E47" i="69" l="1"/>
  <c r="E89" i="67"/>
  <c r="E75" i="67"/>
  <c r="E54" i="67"/>
  <c r="E47" i="67"/>
  <c r="E77" i="71"/>
  <c r="E59" i="71"/>
  <c r="E58" i="71"/>
  <c r="E51" i="71"/>
  <c r="E54" i="71"/>
  <c r="E47" i="71"/>
  <c r="E124" i="71"/>
  <c r="E207" i="67"/>
  <c r="E89" i="71"/>
  <c r="E59" i="67"/>
  <c r="E58" i="67"/>
  <c r="E51" i="67"/>
  <c r="E148" i="80" l="1"/>
  <c r="E77" i="80"/>
  <c r="E209" i="80"/>
  <c r="E207" i="80"/>
  <c r="E203" i="80"/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E122" i="80" s="1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E122" i="69" s="1"/>
  <c r="D142" i="69"/>
  <c r="E138" i="69"/>
  <c r="D138" i="69"/>
  <c r="E134" i="69"/>
  <c r="D134" i="69"/>
  <c r="E129" i="69"/>
  <c r="D129" i="69"/>
  <c r="E126" i="69"/>
  <c r="D126" i="69"/>
  <c r="E123" i="69"/>
  <c r="D123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7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D189" i="67"/>
  <c r="E188" i="67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E122" i="67" s="1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E7" i="67"/>
  <c r="D7" i="67"/>
  <c r="D6" i="67" s="1"/>
  <c r="I426" i="68"/>
  <c r="G426" i="68"/>
  <c r="F426" i="68"/>
  <c r="E426" i="68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D415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J417" i="68"/>
  <c r="G417" i="68"/>
  <c r="F417" i="68"/>
  <c r="E417" i="68"/>
  <c r="I417" i="68" s="1"/>
  <c r="D417" i="68"/>
  <c r="H417" i="68" s="1"/>
  <c r="G416" i="68"/>
  <c r="F416" i="68"/>
  <c r="E416" i="68"/>
  <c r="D416" i="68"/>
  <c r="H416" i="68" s="1"/>
  <c r="J416" i="68" s="1"/>
  <c r="G415" i="68"/>
  <c r="G414" i="68"/>
  <c r="F414" i="68"/>
  <c r="F410" i="68" s="1"/>
  <c r="E414" i="68"/>
  <c r="D414" i="68"/>
  <c r="J413" i="68"/>
  <c r="G413" i="68"/>
  <c r="F413" i="68"/>
  <c r="E413" i="68"/>
  <c r="I413" i="68" s="1"/>
  <c r="D413" i="68"/>
  <c r="H413" i="68" s="1"/>
  <c r="G412" i="68"/>
  <c r="F412" i="68"/>
  <c r="E412" i="68"/>
  <c r="D412" i="68"/>
  <c r="H412" i="68" s="1"/>
  <c r="J412" i="68" s="1"/>
  <c r="G411" i="68"/>
  <c r="G410" i="68" s="1"/>
  <c r="F411" i="68"/>
  <c r="E411" i="68"/>
  <c r="D411" i="68"/>
  <c r="D410" i="68" s="1"/>
  <c r="J409" i="68"/>
  <c r="G409" i="68"/>
  <c r="F409" i="68"/>
  <c r="E409" i="68"/>
  <c r="I409" i="68" s="1"/>
  <c r="D409" i="68"/>
  <c r="H409" i="68" s="1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D405" i="68" s="1"/>
  <c r="G406" i="68"/>
  <c r="F406" i="68"/>
  <c r="E406" i="68"/>
  <c r="I406" i="68" s="1"/>
  <c r="D406" i="68"/>
  <c r="H406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I397" i="68"/>
  <c r="G397" i="68"/>
  <c r="F397" i="68"/>
  <c r="E397" i="68"/>
  <c r="D397" i="68"/>
  <c r="H397" i="68" s="1"/>
  <c r="J397" i="68" s="1"/>
  <c r="G396" i="68"/>
  <c r="F396" i="68"/>
  <c r="E396" i="68"/>
  <c r="D396" i="68"/>
  <c r="H396" i="68" s="1"/>
  <c r="G394" i="68"/>
  <c r="F394" i="68"/>
  <c r="E394" i="68"/>
  <c r="D394" i="68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E385" i="68" s="1"/>
  <c r="D388" i="68"/>
  <c r="H388" i="68" s="1"/>
  <c r="J388" i="68" s="1"/>
  <c r="G387" i="68"/>
  <c r="F387" i="68"/>
  <c r="E387" i="68"/>
  <c r="I387" i="68" s="1"/>
  <c r="D387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G374" i="68" s="1"/>
  <c r="G371" i="68" s="1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F374" i="68"/>
  <c r="G373" i="68"/>
  <c r="F373" i="68"/>
  <c r="F372" i="68" s="1"/>
  <c r="E373" i="68"/>
  <c r="I373" i="68" s="1"/>
  <c r="I372" i="68" s="1"/>
  <c r="D373" i="68"/>
  <c r="G372" i="68"/>
  <c r="D372" i="68"/>
  <c r="G370" i="68"/>
  <c r="F370" i="68"/>
  <c r="E370" i="68"/>
  <c r="D370" i="68"/>
  <c r="H370" i="68" s="1"/>
  <c r="J370" i="68" s="1"/>
  <c r="G369" i="68"/>
  <c r="F369" i="68"/>
  <c r="F367" i="68" s="1"/>
  <c r="E369" i="68"/>
  <c r="I369" i="68" s="1"/>
  <c r="D369" i="68"/>
  <c r="G368" i="68"/>
  <c r="F368" i="68"/>
  <c r="E368" i="68"/>
  <c r="D368" i="68"/>
  <c r="D367" i="68" s="1"/>
  <c r="G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I361" i="68"/>
  <c r="G361" i="68"/>
  <c r="F361" i="68"/>
  <c r="E361" i="68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D359" i="68"/>
  <c r="H359" i="68" s="1"/>
  <c r="J359" i="68" s="1"/>
  <c r="G358" i="68"/>
  <c r="G357" i="68" s="1"/>
  <c r="F358" i="68"/>
  <c r="E358" i="68"/>
  <c r="D358" i="68"/>
  <c r="D357" i="68" s="1"/>
  <c r="I356" i="68"/>
  <c r="G356" i="68"/>
  <c r="F356" i="68"/>
  <c r="E356" i="68"/>
  <c r="D356" i="68"/>
  <c r="H356" i="68" s="1"/>
  <c r="J356" i="68" s="1"/>
  <c r="G355" i="68"/>
  <c r="F355" i="68"/>
  <c r="E355" i="68"/>
  <c r="D355" i="68"/>
  <c r="H355" i="68" s="1"/>
  <c r="J355" i="68" s="1"/>
  <c r="G354" i="68"/>
  <c r="G352" i="68" s="1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E352" i="68"/>
  <c r="D352" i="68"/>
  <c r="G351" i="68"/>
  <c r="F351" i="68"/>
  <c r="E351" i="68"/>
  <c r="D351" i="68"/>
  <c r="H351" i="68" s="1"/>
  <c r="J351" i="68" s="1"/>
  <c r="G350" i="68"/>
  <c r="G347" i="68" s="1"/>
  <c r="F350" i="68"/>
  <c r="E350" i="68"/>
  <c r="D350" i="68"/>
  <c r="H350" i="68" s="1"/>
  <c r="J350" i="68" s="1"/>
  <c r="G349" i="68"/>
  <c r="F349" i="68"/>
  <c r="E349" i="68"/>
  <c r="I349" i="68" s="1"/>
  <c r="D349" i="68"/>
  <c r="G348" i="68"/>
  <c r="F348" i="68"/>
  <c r="E348" i="68"/>
  <c r="D348" i="68"/>
  <c r="D347" i="68" s="1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D338" i="68" s="1"/>
  <c r="G340" i="68"/>
  <c r="F340" i="68"/>
  <c r="E340" i="68"/>
  <c r="I340" i="68" s="1"/>
  <c r="D340" i="68"/>
  <c r="I339" i="68"/>
  <c r="G339" i="68"/>
  <c r="F339" i="68"/>
  <c r="E339" i="68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G326" i="68"/>
  <c r="F326" i="68"/>
  <c r="E326" i="68"/>
  <c r="I326" i="68" s="1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I322" i="68"/>
  <c r="G322" i="68"/>
  <c r="F322" i="68"/>
  <c r="E322" i="68"/>
  <c r="D322" i="68"/>
  <c r="H322" i="68" s="1"/>
  <c r="J322" i="68" s="1"/>
  <c r="I321" i="68"/>
  <c r="I320" i="68" s="1"/>
  <c r="G321" i="68"/>
  <c r="F321" i="68"/>
  <c r="E321" i="68"/>
  <c r="E320" i="68" s="1"/>
  <c r="D321" i="68"/>
  <c r="H321" i="68" s="1"/>
  <c r="G320" i="68"/>
  <c r="D320" i="68"/>
  <c r="G318" i="68"/>
  <c r="F318" i="68"/>
  <c r="E318" i="68"/>
  <c r="I318" i="68" s="1"/>
  <c r="D318" i="68"/>
  <c r="I317" i="68"/>
  <c r="G317" i="68"/>
  <c r="F317" i="68"/>
  <c r="E317" i="68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G314" i="68"/>
  <c r="G311" i="68" s="1"/>
  <c r="F314" i="68"/>
  <c r="E314" i="68"/>
  <c r="D314" i="68"/>
  <c r="H314" i="68" s="1"/>
  <c r="J314" i="68" s="1"/>
  <c r="G313" i="68"/>
  <c r="F313" i="68"/>
  <c r="F311" i="68" s="1"/>
  <c r="E313" i="68"/>
  <c r="I313" i="68" s="1"/>
  <c r="D313" i="68"/>
  <c r="G312" i="68"/>
  <c r="F312" i="68"/>
  <c r="E312" i="68"/>
  <c r="D312" i="68"/>
  <c r="D311" i="68" s="1"/>
  <c r="G310" i="68"/>
  <c r="G306" i="68" s="1"/>
  <c r="F310" i="68"/>
  <c r="E310" i="68"/>
  <c r="D310" i="68"/>
  <c r="H310" i="68" s="1"/>
  <c r="J310" i="68" s="1"/>
  <c r="G309" i="68"/>
  <c r="F309" i="68"/>
  <c r="E309" i="68"/>
  <c r="I309" i="68" s="1"/>
  <c r="D309" i="68"/>
  <c r="G308" i="68"/>
  <c r="F308" i="68"/>
  <c r="E308" i="68"/>
  <c r="D308" i="68"/>
  <c r="H308" i="68" s="1"/>
  <c r="J308" i="68" s="1"/>
  <c r="G307" i="68"/>
  <c r="F307" i="68"/>
  <c r="E307" i="68"/>
  <c r="I307" i="68" s="1"/>
  <c r="D307" i="68"/>
  <c r="D306" i="68" s="1"/>
  <c r="F306" i="68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I301" i="68"/>
  <c r="G301" i="68"/>
  <c r="F301" i="68"/>
  <c r="E301" i="68"/>
  <c r="D301" i="68"/>
  <c r="H301" i="68" s="1"/>
  <c r="J301" i="68" s="1"/>
  <c r="G300" i="68"/>
  <c r="F300" i="68"/>
  <c r="E300" i="68"/>
  <c r="E299" i="68" s="1"/>
  <c r="D300" i="68"/>
  <c r="H300" i="68" s="1"/>
  <c r="G299" i="68"/>
  <c r="D299" i="68"/>
  <c r="G298" i="68"/>
  <c r="G297" i="68" s="1"/>
  <c r="F298" i="68"/>
  <c r="E298" i="68"/>
  <c r="I298" i="68" s="1"/>
  <c r="I297" i="68" s="1"/>
  <c r="D298" i="68"/>
  <c r="F297" i="68"/>
  <c r="E297" i="68"/>
  <c r="D297" i="68"/>
  <c r="G296" i="68"/>
  <c r="F296" i="68"/>
  <c r="E296" i="68"/>
  <c r="E293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D294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G288" i="68" s="1"/>
  <c r="F290" i="68"/>
  <c r="E290" i="68"/>
  <c r="D290" i="68"/>
  <c r="I289" i="68"/>
  <c r="G289" i="68"/>
  <c r="F289" i="68"/>
  <c r="E289" i="68"/>
  <c r="D289" i="68"/>
  <c r="H289" i="68" s="1"/>
  <c r="E288" i="68"/>
  <c r="D288" i="68"/>
  <c r="G286" i="68"/>
  <c r="G284" i="68" s="1"/>
  <c r="F286" i="68"/>
  <c r="E286" i="68"/>
  <c r="I286" i="68" s="1"/>
  <c r="D286" i="68"/>
  <c r="H286" i="68" s="1"/>
  <c r="J286" i="68" s="1"/>
  <c r="I285" i="68"/>
  <c r="G285" i="68"/>
  <c r="F285" i="68"/>
  <c r="F284" i="68" s="1"/>
  <c r="E285" i="68"/>
  <c r="D285" i="68"/>
  <c r="I284" i="68"/>
  <c r="E284" i="68"/>
  <c r="D284" i="68"/>
  <c r="G283" i="68"/>
  <c r="F283" i="68"/>
  <c r="E283" i="68"/>
  <c r="D283" i="68"/>
  <c r="D281" i="68" s="1"/>
  <c r="G282" i="68"/>
  <c r="F282" i="68"/>
  <c r="E282" i="68"/>
  <c r="I282" i="68" s="1"/>
  <c r="D282" i="68"/>
  <c r="H282" i="68" s="1"/>
  <c r="F281" i="68"/>
  <c r="E281" i="68"/>
  <c r="G280" i="68"/>
  <c r="F280" i="68"/>
  <c r="E280" i="68"/>
  <c r="E279" i="68" s="1"/>
  <c r="D280" i="68"/>
  <c r="H280" i="68" s="1"/>
  <c r="G279" i="68"/>
  <c r="F279" i="68"/>
  <c r="D279" i="68"/>
  <c r="G278" i="68"/>
  <c r="G275" i="68" s="1"/>
  <c r="F278" i="68"/>
  <c r="E278" i="68"/>
  <c r="D278" i="68"/>
  <c r="H278" i="68" s="1"/>
  <c r="J278" i="68" s="1"/>
  <c r="G277" i="68"/>
  <c r="F277" i="68"/>
  <c r="F275" i="68" s="1"/>
  <c r="E277" i="68"/>
  <c r="I277" i="68" s="1"/>
  <c r="D277" i="68"/>
  <c r="G276" i="68"/>
  <c r="F276" i="68"/>
  <c r="E276" i="68"/>
  <c r="D276" i="68"/>
  <c r="D275" i="68" s="1"/>
  <c r="D274" i="68" s="1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G266" i="68" s="1"/>
  <c r="F270" i="68"/>
  <c r="E270" i="68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D266" i="68" s="1"/>
  <c r="F266" i="68"/>
  <c r="G265" i="68"/>
  <c r="F265" i="68"/>
  <c r="E265" i="68"/>
  <c r="I265" i="68" s="1"/>
  <c r="D265" i="68"/>
  <c r="G264" i="68"/>
  <c r="F264" i="68"/>
  <c r="E264" i="68"/>
  <c r="E261" i="68" s="1"/>
  <c r="D264" i="68"/>
  <c r="H264" i="68" s="1"/>
  <c r="J264" i="68" s="1"/>
  <c r="G263" i="68"/>
  <c r="F263" i="68"/>
  <c r="E263" i="68"/>
  <c r="I263" i="68" s="1"/>
  <c r="D263" i="68"/>
  <c r="D261" i="68" s="1"/>
  <c r="G262" i="68"/>
  <c r="G261" i="68" s="1"/>
  <c r="F262" i="68"/>
  <c r="E262" i="68"/>
  <c r="I262" i="68" s="1"/>
  <c r="D262" i="68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F254" i="68" s="1"/>
  <c r="E258" i="68"/>
  <c r="I258" i="68" s="1"/>
  <c r="D258" i="68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G254" i="68"/>
  <c r="I253" i="68"/>
  <c r="G253" i="68"/>
  <c r="F253" i="68"/>
  <c r="E253" i="68"/>
  <c r="D253" i="68"/>
  <c r="H253" i="68" s="1"/>
  <c r="J253" i="68" s="1"/>
  <c r="G252" i="68"/>
  <c r="F252" i="68"/>
  <c r="E252" i="68"/>
  <c r="E249" i="68" s="1"/>
  <c r="D252" i="68"/>
  <c r="H252" i="68" s="1"/>
  <c r="J252" i="68" s="1"/>
  <c r="G251" i="68"/>
  <c r="F251" i="68"/>
  <c r="E251" i="68"/>
  <c r="D251" i="68"/>
  <c r="D249" i="68" s="1"/>
  <c r="G250" i="68"/>
  <c r="G249" i="68" s="1"/>
  <c r="F250" i="68"/>
  <c r="E250" i="68"/>
  <c r="D250" i="68"/>
  <c r="H250" i="68" s="1"/>
  <c r="F249" i="68"/>
  <c r="I248" i="68"/>
  <c r="G248" i="68"/>
  <c r="F248" i="68"/>
  <c r="E248" i="68"/>
  <c r="E246" i="68" s="1"/>
  <c r="D248" i="68"/>
  <c r="H248" i="68" s="1"/>
  <c r="J248" i="68" s="1"/>
  <c r="G247" i="68"/>
  <c r="F247" i="68"/>
  <c r="E247" i="68"/>
  <c r="D247" i="68"/>
  <c r="D246" i="68" s="1"/>
  <c r="G246" i="68"/>
  <c r="F246" i="68"/>
  <c r="F245" i="68"/>
  <c r="G243" i="68"/>
  <c r="F243" i="68"/>
  <c r="E243" i="68"/>
  <c r="D243" i="68"/>
  <c r="H243" i="68" s="1"/>
  <c r="J243" i="68" s="1"/>
  <c r="G242" i="68"/>
  <c r="G239" i="68" s="1"/>
  <c r="F242" i="68"/>
  <c r="E242" i="68"/>
  <c r="D242" i="68"/>
  <c r="H242" i="68" s="1"/>
  <c r="J242" i="68" s="1"/>
  <c r="G241" i="68"/>
  <c r="F241" i="68"/>
  <c r="F239" i="68" s="1"/>
  <c r="E241" i="68"/>
  <c r="I241" i="68" s="1"/>
  <c r="D241" i="68"/>
  <c r="G240" i="68"/>
  <c r="F240" i="68"/>
  <c r="E240" i="68"/>
  <c r="D240" i="68"/>
  <c r="D239" i="68" s="1"/>
  <c r="G238" i="68"/>
  <c r="G237" i="68" s="1"/>
  <c r="F238" i="68"/>
  <c r="E238" i="68"/>
  <c r="D238" i="68"/>
  <c r="H238" i="68" s="1"/>
  <c r="H237" i="68" s="1"/>
  <c r="J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F234" i="68" s="1"/>
  <c r="E235" i="68"/>
  <c r="I235" i="68" s="1"/>
  <c r="D235" i="68"/>
  <c r="D234" i="68" s="1"/>
  <c r="D233" i="68" s="1"/>
  <c r="G234" i="68"/>
  <c r="G233" i="68" s="1"/>
  <c r="E234" i="68"/>
  <c r="E233" i="68" s="1"/>
  <c r="F233" i="68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I228" i="68" s="1"/>
  <c r="D230" i="68"/>
  <c r="H230" i="68" s="1"/>
  <c r="J230" i="68" s="1"/>
  <c r="G229" i="68"/>
  <c r="G228" i="68" s="1"/>
  <c r="F229" i="68"/>
  <c r="F228" i="68" s="1"/>
  <c r="E229" i="68"/>
  <c r="I229" i="68" s="1"/>
  <c r="D229" i="68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E225" i="68" s="1"/>
  <c r="D226" i="68"/>
  <c r="D225" i="68" s="1"/>
  <c r="F225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I220" i="68" s="1"/>
  <c r="D222" i="68"/>
  <c r="H222" i="68" s="1"/>
  <c r="J222" i="68" s="1"/>
  <c r="G221" i="68"/>
  <c r="G220" i="68" s="1"/>
  <c r="F221" i="68"/>
  <c r="F220" i="68" s="1"/>
  <c r="E221" i="68"/>
  <c r="I221" i="68" s="1"/>
  <c r="D221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I216" i="68"/>
  <c r="G216" i="68"/>
  <c r="G215" i="68" s="1"/>
  <c r="F216" i="68"/>
  <c r="E216" i="68"/>
  <c r="E215" i="68" s="1"/>
  <c r="D216" i="68"/>
  <c r="H216" i="68" s="1"/>
  <c r="J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G207" i="68"/>
  <c r="F207" i="68"/>
  <c r="E207" i="68"/>
  <c r="E206" i="68" s="1"/>
  <c r="D207" i="68"/>
  <c r="D206" i="68" s="1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G203" i="68"/>
  <c r="G201" i="68" s="1"/>
  <c r="F203" i="68"/>
  <c r="E203" i="68"/>
  <c r="D203" i="68"/>
  <c r="H203" i="68" s="1"/>
  <c r="J203" i="68" s="1"/>
  <c r="G202" i="68"/>
  <c r="F202" i="68"/>
  <c r="E202" i="68"/>
  <c r="D202" i="68"/>
  <c r="F201" i="68"/>
  <c r="G199" i="68"/>
  <c r="F199" i="68"/>
  <c r="E199" i="68"/>
  <c r="I199" i="68" s="1"/>
  <c r="D199" i="68"/>
  <c r="H199" i="68" s="1"/>
  <c r="J199" i="68" s="1"/>
  <c r="G198" i="68"/>
  <c r="G193" i="68" s="1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G194" i="68"/>
  <c r="F194" i="68"/>
  <c r="E194" i="68"/>
  <c r="E193" i="68" s="1"/>
  <c r="D194" i="68"/>
  <c r="F193" i="68"/>
  <c r="G192" i="68"/>
  <c r="F192" i="68"/>
  <c r="E192" i="68"/>
  <c r="I192" i="68" s="1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E189" i="68" s="1"/>
  <c r="D190" i="68"/>
  <c r="G189" i="68"/>
  <c r="F189" i="68"/>
  <c r="F188" i="68" s="1"/>
  <c r="E188" i="68"/>
  <c r="G186" i="68"/>
  <c r="F186" i="68"/>
  <c r="E186" i="68"/>
  <c r="I186" i="68" s="1"/>
  <c r="D186" i="68"/>
  <c r="H186" i="68" s="1"/>
  <c r="J186" i="68" s="1"/>
  <c r="G185" i="68"/>
  <c r="F185" i="68"/>
  <c r="F181" i="68" s="1"/>
  <c r="E185" i="68"/>
  <c r="D185" i="68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D182" i="68"/>
  <c r="D181" i="68" s="1"/>
  <c r="I180" i="68"/>
  <c r="G180" i="68"/>
  <c r="F180" i="68"/>
  <c r="E180" i="68"/>
  <c r="E175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D175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D176" i="68"/>
  <c r="G174" i="68"/>
  <c r="F174" i="68"/>
  <c r="E174" i="68"/>
  <c r="D174" i="68"/>
  <c r="H174" i="68" s="1"/>
  <c r="J174" i="68" s="1"/>
  <c r="G173" i="68"/>
  <c r="G170" i="68" s="1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G171" i="68"/>
  <c r="F171" i="68"/>
  <c r="E171" i="68"/>
  <c r="E170" i="68" s="1"/>
  <c r="D171" i="68"/>
  <c r="D170" i="68" s="1"/>
  <c r="G169" i="68"/>
  <c r="G166" i="68" s="1"/>
  <c r="F169" i="68"/>
  <c r="E169" i="68"/>
  <c r="I169" i="68" s="1"/>
  <c r="D169" i="68"/>
  <c r="H169" i="68" s="1"/>
  <c r="J169" i="68" s="1"/>
  <c r="G168" i="68"/>
  <c r="F168" i="68"/>
  <c r="F166" i="68" s="1"/>
  <c r="F165" i="68" s="1"/>
  <c r="E168" i="68"/>
  <c r="I168" i="68" s="1"/>
  <c r="D168" i="68"/>
  <c r="G167" i="68"/>
  <c r="F167" i="68"/>
  <c r="E167" i="68"/>
  <c r="D167" i="68"/>
  <c r="D166" i="68" s="1"/>
  <c r="D165" i="68" s="1"/>
  <c r="I164" i="68"/>
  <c r="G164" i="68"/>
  <c r="F164" i="68"/>
  <c r="E164" i="68"/>
  <c r="D164" i="68"/>
  <c r="H164" i="68" s="1"/>
  <c r="J164" i="68" s="1"/>
  <c r="G163" i="68"/>
  <c r="F163" i="68"/>
  <c r="E163" i="68"/>
  <c r="D163" i="68"/>
  <c r="H163" i="68" s="1"/>
  <c r="J163" i="68" s="1"/>
  <c r="G162" i="68"/>
  <c r="G161" i="68" s="1"/>
  <c r="F162" i="68"/>
  <c r="E162" i="68"/>
  <c r="D162" i="68"/>
  <c r="D161" i="68" s="1"/>
  <c r="F161" i="68"/>
  <c r="I160" i="68"/>
  <c r="G160" i="68"/>
  <c r="F160" i="68"/>
  <c r="E160" i="68"/>
  <c r="E155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D155" i="68" s="1"/>
  <c r="D154" i="68" s="1"/>
  <c r="F155" i="68"/>
  <c r="F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I151" i="68" s="1"/>
  <c r="D151" i="68"/>
  <c r="G150" i="68"/>
  <c r="F150" i="68"/>
  <c r="E150" i="68"/>
  <c r="E149" i="68" s="1"/>
  <c r="D150" i="68"/>
  <c r="H150" i="68" s="1"/>
  <c r="J150" i="68" s="1"/>
  <c r="D149" i="68"/>
  <c r="G148" i="68"/>
  <c r="F148" i="68"/>
  <c r="E148" i="68"/>
  <c r="I148" i="68" s="1"/>
  <c r="I146" i="68" s="1"/>
  <c r="D148" i="68"/>
  <c r="D146" i="68" s="1"/>
  <c r="G147" i="68"/>
  <c r="F147" i="68"/>
  <c r="F146" i="68" s="1"/>
  <c r="E147" i="68"/>
  <c r="I147" i="68" s="1"/>
  <c r="D147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D142" i="68" s="1"/>
  <c r="G143" i="68"/>
  <c r="F143" i="68"/>
  <c r="F142" i="68" s="1"/>
  <c r="E143" i="68"/>
  <c r="E142" i="68" s="1"/>
  <c r="D143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D138" i="68" s="1"/>
  <c r="G139" i="68"/>
  <c r="F139" i="68"/>
  <c r="F138" i="68" s="1"/>
  <c r="E139" i="68"/>
  <c r="I139" i="68" s="1"/>
  <c r="I138" i="68" s="1"/>
  <c r="D139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D134" i="68" s="1"/>
  <c r="G135" i="68"/>
  <c r="F135" i="68"/>
  <c r="F134" i="68" s="1"/>
  <c r="E135" i="68"/>
  <c r="I135" i="68" s="1"/>
  <c r="I134" i="68" s="1"/>
  <c r="D135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G130" i="68"/>
  <c r="F130" i="68"/>
  <c r="E130" i="68"/>
  <c r="E129" i="68" s="1"/>
  <c r="D130" i="68"/>
  <c r="H130" i="68" s="1"/>
  <c r="J130" i="68" s="1"/>
  <c r="D129" i="68"/>
  <c r="G128" i="68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D126" i="68" s="1"/>
  <c r="E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E123" i="68" s="1"/>
  <c r="D124" i="68"/>
  <c r="D123" i="68" s="1"/>
  <c r="D122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D119" i="68"/>
  <c r="I118" i="68"/>
  <c r="G118" i="68"/>
  <c r="F118" i="68"/>
  <c r="E118" i="68"/>
  <c r="E117" i="68" s="1"/>
  <c r="D118" i="68"/>
  <c r="H118" i="68" s="1"/>
  <c r="J118" i="68" s="1"/>
  <c r="D117" i="68"/>
  <c r="D113" i="68" s="1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F114" i="68" s="1"/>
  <c r="E115" i="68"/>
  <c r="I115" i="68" s="1"/>
  <c r="D115" i="68"/>
  <c r="D114" i="68" s="1"/>
  <c r="I114" i="68"/>
  <c r="E114" i="68"/>
  <c r="E113" i="68" s="1"/>
  <c r="G112" i="68"/>
  <c r="G108" i="68" s="1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D108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I102" i="68"/>
  <c r="G102" i="68"/>
  <c r="F102" i="68"/>
  <c r="E102" i="68"/>
  <c r="D102" i="68"/>
  <c r="H102" i="68" s="1"/>
  <c r="J102" i="68" s="1"/>
  <c r="G101" i="68"/>
  <c r="F101" i="68"/>
  <c r="E101" i="68"/>
  <c r="E100" i="68" s="1"/>
  <c r="D101" i="68"/>
  <c r="D100" i="68" s="1"/>
  <c r="G100" i="68"/>
  <c r="G99" i="68"/>
  <c r="F99" i="68"/>
  <c r="F95" i="68" s="1"/>
  <c r="E99" i="68"/>
  <c r="I99" i="68" s="1"/>
  <c r="D99" i="68"/>
  <c r="I98" i="68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E96" i="68"/>
  <c r="E95" i="68" s="1"/>
  <c r="D96" i="68"/>
  <c r="D95" i="68" s="1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I90" i="68"/>
  <c r="G90" i="68"/>
  <c r="F90" i="68"/>
  <c r="E90" i="68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G82" i="68"/>
  <c r="G81" i="68" s="1"/>
  <c r="F82" i="68"/>
  <c r="F81" i="68" s="1"/>
  <c r="E82" i="68"/>
  <c r="E81" i="68" s="1"/>
  <c r="D82" i="68"/>
  <c r="H82" i="68" s="1"/>
  <c r="J82" i="68" s="1"/>
  <c r="D81" i="68"/>
  <c r="G80" i="68"/>
  <c r="F80" i="68"/>
  <c r="E80" i="68"/>
  <c r="D80" i="68"/>
  <c r="H80" i="68" s="1"/>
  <c r="J80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D72" i="68"/>
  <c r="H72" i="68" s="1"/>
  <c r="J72" i="68" s="1"/>
  <c r="G71" i="68"/>
  <c r="F71" i="68"/>
  <c r="F70" i="68" s="1"/>
  <c r="E71" i="68"/>
  <c r="I71" i="68" s="1"/>
  <c r="D71" i="68"/>
  <c r="D70" i="68" s="1"/>
  <c r="G69" i="68"/>
  <c r="F69" i="68"/>
  <c r="E69" i="68"/>
  <c r="I69" i="68" s="1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D62" i="68" s="1"/>
  <c r="G63" i="68"/>
  <c r="G62" i="68" s="1"/>
  <c r="F63" i="68"/>
  <c r="F62" i="68" s="1"/>
  <c r="E63" i="68"/>
  <c r="I63" i="68" s="1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G58" i="68"/>
  <c r="F58" i="68"/>
  <c r="E58" i="68"/>
  <c r="D58" i="68"/>
  <c r="H58" i="68" s="1"/>
  <c r="J58" i="68" s="1"/>
  <c r="D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D54" i="68"/>
  <c r="H54" i="68" s="1"/>
  <c r="J54" i="68" s="1"/>
  <c r="G53" i="68"/>
  <c r="F53" i="68"/>
  <c r="E53" i="68"/>
  <c r="D53" i="68"/>
  <c r="D52" i="68" s="1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D46" i="68" s="1"/>
  <c r="D45" i="68" s="1"/>
  <c r="G47" i="68"/>
  <c r="G46" i="68" s="1"/>
  <c r="F47" i="68"/>
  <c r="F46" i="68" s="1"/>
  <c r="E47" i="68"/>
  <c r="E46" i="68" s="1"/>
  <c r="D47" i="68"/>
  <c r="G42" i="68"/>
  <c r="G40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E40" i="68" s="1"/>
  <c r="E39" i="68" s="1"/>
  <c r="D41" i="68"/>
  <c r="H41" i="68" s="1"/>
  <c r="J41" i="68" s="1"/>
  <c r="D40" i="68"/>
  <c r="D39" i="68" s="1"/>
  <c r="H39" i="68" s="1"/>
  <c r="J39" i="68" s="1"/>
  <c r="G39" i="68"/>
  <c r="G38" i="68"/>
  <c r="F38" i="68"/>
  <c r="F35" i="68" s="1"/>
  <c r="E38" i="68"/>
  <c r="I38" i="68" s="1"/>
  <c r="D38" i="68"/>
  <c r="G37" i="68"/>
  <c r="F37" i="68"/>
  <c r="E37" i="68"/>
  <c r="I37" i="68" s="1"/>
  <c r="D37" i="68"/>
  <c r="H37" i="68" s="1"/>
  <c r="J37" i="68" s="1"/>
  <c r="G36" i="68"/>
  <c r="F36" i="68"/>
  <c r="E36" i="68"/>
  <c r="D36" i="68"/>
  <c r="D35" i="68" s="1"/>
  <c r="G35" i="68"/>
  <c r="G34" i="68"/>
  <c r="F34" i="68"/>
  <c r="E34" i="68"/>
  <c r="I34" i="68" s="1"/>
  <c r="D34" i="68"/>
  <c r="G33" i="68"/>
  <c r="F33" i="68"/>
  <c r="E33" i="68"/>
  <c r="I33" i="68" s="1"/>
  <c r="I30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D31" i="68"/>
  <c r="D30" i="68" s="1"/>
  <c r="G30" i="68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G25" i="68" s="1"/>
  <c r="F26" i="68"/>
  <c r="E26" i="68"/>
  <c r="E25" i="68" s="1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E21" i="68"/>
  <c r="I21" i="68" s="1"/>
  <c r="I20" i="68" s="1"/>
  <c r="D21" i="68"/>
  <c r="D20" i="68" s="1"/>
  <c r="D19" i="68" s="1"/>
  <c r="G20" i="68"/>
  <c r="G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H15" i="68" s="1"/>
  <c r="E14" i="68"/>
  <c r="D14" i="68"/>
  <c r="G13" i="68"/>
  <c r="F13" i="68"/>
  <c r="E13" i="68"/>
  <c r="I13" i="68" s="1"/>
  <c r="D13" i="68"/>
  <c r="D11" i="68" s="1"/>
  <c r="G12" i="68"/>
  <c r="G11" i="68" s="1"/>
  <c r="F12" i="68"/>
  <c r="E12" i="68"/>
  <c r="I12" i="68" s="1"/>
  <c r="I11" i="68" s="1"/>
  <c r="D12" i="68"/>
  <c r="H12" i="68" s="1"/>
  <c r="F11" i="68"/>
  <c r="E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D9" i="68"/>
  <c r="D8" i="68" s="1"/>
  <c r="D7" i="68" s="1"/>
  <c r="D6" i="68" s="1"/>
  <c r="G8" i="68"/>
  <c r="F8" i="68"/>
  <c r="F7" i="68"/>
  <c r="I143" i="68" l="1"/>
  <c r="I142" i="68" s="1"/>
  <c r="E56" i="69"/>
  <c r="E45" i="69"/>
  <c r="G70" i="68"/>
  <c r="I73" i="68"/>
  <c r="E187" i="71"/>
  <c r="E166" i="68"/>
  <c r="I213" i="68"/>
  <c r="I80" i="68"/>
  <c r="G206" i="68"/>
  <c r="I77" i="68"/>
  <c r="I75" i="68"/>
  <c r="E56" i="67"/>
  <c r="I59" i="68"/>
  <c r="E45" i="67"/>
  <c r="E200" i="67"/>
  <c r="E187" i="67" s="1"/>
  <c r="E45" i="71"/>
  <c r="I89" i="68"/>
  <c r="I86" i="68" s="1"/>
  <c r="G57" i="68"/>
  <c r="E57" i="68"/>
  <c r="I51" i="68"/>
  <c r="G45" i="68"/>
  <c r="I54" i="68"/>
  <c r="I47" i="68"/>
  <c r="I46" i="68" s="1"/>
  <c r="I58" i="68"/>
  <c r="E62" i="68"/>
  <c r="E86" i="68"/>
  <c r="E56" i="71"/>
  <c r="I131" i="68"/>
  <c r="E56" i="80"/>
  <c r="E44" i="80" s="1"/>
  <c r="I203" i="68"/>
  <c r="E187" i="80"/>
  <c r="E146" i="68"/>
  <c r="E122" i="68" s="1"/>
  <c r="E201" i="68"/>
  <c r="E200" i="68" s="1"/>
  <c r="E6" i="67"/>
  <c r="E6" i="69"/>
  <c r="E20" i="68"/>
  <c r="E19" i="80"/>
  <c r="E19" i="68"/>
  <c r="E6" i="80"/>
  <c r="E8" i="68"/>
  <c r="E7" i="68" s="1"/>
  <c r="H326" i="68"/>
  <c r="J326" i="68" s="1"/>
  <c r="D325" i="68"/>
  <c r="E357" i="68"/>
  <c r="I425" i="68"/>
  <c r="G7" i="68"/>
  <c r="G6" i="68" s="1"/>
  <c r="J26" i="68"/>
  <c r="H25" i="68"/>
  <c r="J25" i="68" s="1"/>
  <c r="H14" i="68"/>
  <c r="J14" i="68" s="1"/>
  <c r="J15" i="68"/>
  <c r="F19" i="68"/>
  <c r="F6" i="68" s="1"/>
  <c r="J12" i="68"/>
  <c r="H9" i="68"/>
  <c r="H13" i="68"/>
  <c r="J13" i="68" s="1"/>
  <c r="H21" i="68"/>
  <c r="I26" i="68"/>
  <c r="I25" i="68" s="1"/>
  <c r="I19" i="68" s="1"/>
  <c r="I6" i="68" s="1"/>
  <c r="H36" i="68"/>
  <c r="I117" i="68"/>
  <c r="I113" i="68" s="1"/>
  <c r="E35" i="68"/>
  <c r="H40" i="68"/>
  <c r="J40" i="68" s="1"/>
  <c r="H47" i="68"/>
  <c r="F52" i="68"/>
  <c r="H59" i="68"/>
  <c r="H63" i="68"/>
  <c r="I76" i="68"/>
  <c r="I82" i="68"/>
  <c r="I81" i="68" s="1"/>
  <c r="G86" i="68"/>
  <c r="H91" i="68"/>
  <c r="J91" i="68" s="1"/>
  <c r="H99" i="68"/>
  <c r="J99" i="68" s="1"/>
  <c r="H103" i="68"/>
  <c r="J103" i="68" s="1"/>
  <c r="F108" i="68"/>
  <c r="H119" i="68"/>
  <c r="G126" i="68"/>
  <c r="I130" i="68"/>
  <c r="I129" i="68" s="1"/>
  <c r="G129" i="68"/>
  <c r="G134" i="68"/>
  <c r="G138" i="68"/>
  <c r="G142" i="68"/>
  <c r="G122" i="68" s="1"/>
  <c r="G146" i="68"/>
  <c r="I150" i="68"/>
  <c r="I149" i="68" s="1"/>
  <c r="H31" i="68"/>
  <c r="H34" i="68"/>
  <c r="J34" i="68" s="1"/>
  <c r="H38" i="68"/>
  <c r="J38" i="68" s="1"/>
  <c r="I41" i="68"/>
  <c r="I40" i="68" s="1"/>
  <c r="H53" i="68"/>
  <c r="D56" i="68"/>
  <c r="D44" i="68" s="1"/>
  <c r="F57" i="68"/>
  <c r="F56" i="68" s="1"/>
  <c r="I68" i="68"/>
  <c r="I62" i="68" s="1"/>
  <c r="E70" i="68"/>
  <c r="I72" i="68"/>
  <c r="H79" i="68"/>
  <c r="J79" i="68" s="1"/>
  <c r="H83" i="68"/>
  <c r="D86" i="68"/>
  <c r="G94" i="68"/>
  <c r="F100" i="68"/>
  <c r="F94" i="68" s="1"/>
  <c r="H109" i="68"/>
  <c r="I112" i="68"/>
  <c r="F117" i="68"/>
  <c r="F113" i="68" s="1"/>
  <c r="H131" i="68"/>
  <c r="H135" i="68"/>
  <c r="H139" i="68"/>
  <c r="H143" i="68"/>
  <c r="H147" i="68"/>
  <c r="H151" i="68"/>
  <c r="I39" i="68"/>
  <c r="F45" i="68"/>
  <c r="E52" i="68"/>
  <c r="E45" i="68" s="1"/>
  <c r="H101" i="68"/>
  <c r="E108" i="68"/>
  <c r="E94" i="68" s="1"/>
  <c r="F129" i="68"/>
  <c r="F122" i="68" s="1"/>
  <c r="F149" i="68"/>
  <c r="G155" i="68"/>
  <c r="G154" i="68" s="1"/>
  <c r="H167" i="68"/>
  <c r="H171" i="68"/>
  <c r="H207" i="68"/>
  <c r="H307" i="68"/>
  <c r="J321" i="68"/>
  <c r="H341" i="68"/>
  <c r="J341" i="68" s="1"/>
  <c r="H420" i="68"/>
  <c r="J420" i="68" s="1"/>
  <c r="I36" i="68"/>
  <c r="I35" i="68" s="1"/>
  <c r="H48" i="68"/>
  <c r="J48" i="68" s="1"/>
  <c r="I53" i="68"/>
  <c r="H64" i="68"/>
  <c r="J64" i="68" s="1"/>
  <c r="H96" i="68"/>
  <c r="I101" i="68"/>
  <c r="I100" i="68" s="1"/>
  <c r="I109" i="68"/>
  <c r="I108" i="68" s="1"/>
  <c r="H124" i="68"/>
  <c r="H136" i="68"/>
  <c r="J136" i="68" s="1"/>
  <c r="H140" i="68"/>
  <c r="J140" i="68" s="1"/>
  <c r="H144" i="68"/>
  <c r="J144" i="68" s="1"/>
  <c r="H148" i="68"/>
  <c r="J148" i="68" s="1"/>
  <c r="H156" i="68"/>
  <c r="H162" i="68"/>
  <c r="I167" i="68"/>
  <c r="I166" i="68" s="1"/>
  <c r="I171" i="68"/>
  <c r="H178" i="68"/>
  <c r="J178" i="68" s="1"/>
  <c r="H182" i="68"/>
  <c r="G188" i="68"/>
  <c r="G200" i="68"/>
  <c r="I207" i="68"/>
  <c r="I215" i="68"/>
  <c r="H235" i="68"/>
  <c r="H267" i="68"/>
  <c r="F274" i="68"/>
  <c r="J282" i="68"/>
  <c r="H328" i="68"/>
  <c r="J328" i="68" s="1"/>
  <c r="H71" i="68"/>
  <c r="H87" i="68"/>
  <c r="I96" i="68"/>
  <c r="I95" i="68" s="1"/>
  <c r="I94" i="68" s="1"/>
  <c r="H115" i="68"/>
  <c r="I124" i="68"/>
  <c r="I123" i="68" s="1"/>
  <c r="H127" i="68"/>
  <c r="I158" i="68"/>
  <c r="I155" i="68" s="1"/>
  <c r="I162" i="68"/>
  <c r="H168" i="68"/>
  <c r="J168" i="68" s="1"/>
  <c r="H172" i="68"/>
  <c r="J172" i="68" s="1"/>
  <c r="I174" i="68"/>
  <c r="H176" i="68"/>
  <c r="I178" i="68"/>
  <c r="I175" i="68" s="1"/>
  <c r="E181" i="68"/>
  <c r="H185" i="68"/>
  <c r="J185" i="68" s="1"/>
  <c r="H192" i="68"/>
  <c r="J192" i="68" s="1"/>
  <c r="H196" i="68"/>
  <c r="J196" i="68" s="1"/>
  <c r="I198" i="68"/>
  <c r="H204" i="68"/>
  <c r="J204" i="68" s="1"/>
  <c r="F206" i="68"/>
  <c r="F200" i="68" s="1"/>
  <c r="F187" i="68" s="1"/>
  <c r="H208" i="68"/>
  <c r="J208" i="68" s="1"/>
  <c r="H213" i="68"/>
  <c r="J213" i="68" s="1"/>
  <c r="H217" i="68"/>
  <c r="D220" i="68"/>
  <c r="D228" i="68"/>
  <c r="I234" i="68"/>
  <c r="I233" i="68" s="1"/>
  <c r="H263" i="68"/>
  <c r="J263" i="68" s="1"/>
  <c r="J289" i="68"/>
  <c r="G287" i="68"/>
  <c r="I343" i="68"/>
  <c r="I338" i="68" s="1"/>
  <c r="E338" i="68"/>
  <c r="H348" i="68"/>
  <c r="J406" i="68"/>
  <c r="E161" i="68"/>
  <c r="E154" i="68" s="1"/>
  <c r="I163" i="68"/>
  <c r="G175" i="68"/>
  <c r="G165" i="68" s="1"/>
  <c r="I185" i="68"/>
  <c r="D189" i="68"/>
  <c r="H190" i="68"/>
  <c r="D193" i="68"/>
  <c r="H194" i="68"/>
  <c r="D201" i="68"/>
  <c r="H202" i="68"/>
  <c r="H209" i="68"/>
  <c r="J209" i="68" s="1"/>
  <c r="F215" i="68"/>
  <c r="G245" i="68"/>
  <c r="I252" i="68"/>
  <c r="J280" i="68"/>
  <c r="H279" i="68"/>
  <c r="J279" i="68" s="1"/>
  <c r="J300" i="68"/>
  <c r="I300" i="68"/>
  <c r="I299" i="68" s="1"/>
  <c r="I330" i="68"/>
  <c r="E325" i="68"/>
  <c r="H368" i="68"/>
  <c r="J396" i="68"/>
  <c r="G395" i="68"/>
  <c r="H226" i="68"/>
  <c r="J238" i="68"/>
  <c r="H240" i="68"/>
  <c r="J250" i="68"/>
  <c r="H276" i="68"/>
  <c r="H283" i="68"/>
  <c r="J283" i="68" s="1"/>
  <c r="I296" i="68"/>
  <c r="H312" i="68"/>
  <c r="F357" i="68"/>
  <c r="I388" i="68"/>
  <c r="H407" i="68"/>
  <c r="J407" i="68" s="1"/>
  <c r="H411" i="68"/>
  <c r="I182" i="68"/>
  <c r="I181" i="68" s="1"/>
  <c r="I190" i="68"/>
  <c r="I189" i="68" s="1"/>
  <c r="I188" i="68" s="1"/>
  <c r="I194" i="68"/>
  <c r="I193" i="68" s="1"/>
  <c r="I202" i="68"/>
  <c r="I201" i="68" s="1"/>
  <c r="H221" i="68"/>
  <c r="I226" i="68"/>
  <c r="I225" i="68" s="1"/>
  <c r="H229" i="68"/>
  <c r="I238" i="68"/>
  <c r="I237" i="68" s="1"/>
  <c r="E239" i="68"/>
  <c r="I240" i="68"/>
  <c r="I242" i="68"/>
  <c r="H247" i="68"/>
  <c r="I250" i="68"/>
  <c r="H251" i="68"/>
  <c r="J251" i="68" s="1"/>
  <c r="D254" i="68"/>
  <c r="D245" i="68" s="1"/>
  <c r="D244" i="68" s="1"/>
  <c r="H255" i="68"/>
  <c r="I264" i="68"/>
  <c r="I261" i="68" s="1"/>
  <c r="E266" i="68"/>
  <c r="I268" i="68"/>
  <c r="I266" i="68" s="1"/>
  <c r="I270" i="68"/>
  <c r="E275" i="68"/>
  <c r="E274" i="68" s="1"/>
  <c r="I276" i="68"/>
  <c r="I278" i="68"/>
  <c r="I283" i="68"/>
  <c r="I281" i="68" s="1"/>
  <c r="H285" i="68"/>
  <c r="F288" i="68"/>
  <c r="H290" i="68"/>
  <c r="J290" i="68" s="1"/>
  <c r="D293" i="68"/>
  <c r="D287" i="68" s="1"/>
  <c r="E306" i="68"/>
  <c r="E287" i="68" s="1"/>
  <c r="I308" i="68"/>
  <c r="I306" i="68" s="1"/>
  <c r="I310" i="68"/>
  <c r="E311" i="68"/>
  <c r="I312" i="68"/>
  <c r="I314" i="68"/>
  <c r="G325" i="68"/>
  <c r="I331" i="68"/>
  <c r="J339" i="68"/>
  <c r="G338" i="68"/>
  <c r="F371" i="68"/>
  <c r="F385" i="68"/>
  <c r="F395" i="68"/>
  <c r="D395" i="68"/>
  <c r="H400" i="68"/>
  <c r="J400" i="68" s="1"/>
  <c r="E405" i="68"/>
  <c r="H241" i="68"/>
  <c r="J241" i="68" s="1"/>
  <c r="I243" i="68"/>
  <c r="I247" i="68"/>
  <c r="I246" i="68" s="1"/>
  <c r="I251" i="68"/>
  <c r="E254" i="68"/>
  <c r="E245" i="68" s="1"/>
  <c r="E244" i="68" s="1"/>
  <c r="H258" i="68"/>
  <c r="J258" i="68" s="1"/>
  <c r="H262" i="68"/>
  <c r="H265" i="68"/>
  <c r="J265" i="68" s="1"/>
  <c r="H269" i="68"/>
  <c r="J269" i="68" s="1"/>
  <c r="I271" i="68"/>
  <c r="H277" i="68"/>
  <c r="J277" i="68" s="1"/>
  <c r="I280" i="68"/>
  <c r="I279" i="68" s="1"/>
  <c r="G281" i="68"/>
  <c r="G274" i="68" s="1"/>
  <c r="I290" i="68"/>
  <c r="I288" i="68" s="1"/>
  <c r="I294" i="68"/>
  <c r="I293" i="68" s="1"/>
  <c r="H298" i="68"/>
  <c r="F299" i="68"/>
  <c r="H302" i="68"/>
  <c r="J302" i="68" s="1"/>
  <c r="H305" i="68"/>
  <c r="J305" i="68" s="1"/>
  <c r="H309" i="68"/>
  <c r="J309" i="68" s="1"/>
  <c r="H313" i="68"/>
  <c r="J313" i="68" s="1"/>
  <c r="I315" i="68"/>
  <c r="H318" i="68"/>
  <c r="J318" i="68" s="1"/>
  <c r="F320" i="68"/>
  <c r="H323" i="68"/>
  <c r="J323" i="68" s="1"/>
  <c r="F325" i="68"/>
  <c r="H327" i="68"/>
  <c r="J327" i="68" s="1"/>
  <c r="H330" i="68"/>
  <c r="J330" i="68" s="1"/>
  <c r="I332" i="68"/>
  <c r="H336" i="68"/>
  <c r="J336" i="68" s="1"/>
  <c r="F338" i="68"/>
  <c r="H340" i="68"/>
  <c r="J340" i="68" s="1"/>
  <c r="H343" i="68"/>
  <c r="J343" i="68" s="1"/>
  <c r="G385" i="68"/>
  <c r="I255" i="68"/>
  <c r="I254" i="68" s="1"/>
  <c r="H294" i="68"/>
  <c r="I346" i="68"/>
  <c r="E347" i="68"/>
  <c r="I348" i="68"/>
  <c r="I350" i="68"/>
  <c r="I354" i="68"/>
  <c r="I352" i="68" s="1"/>
  <c r="I358" i="68"/>
  <c r="I366" i="68"/>
  <c r="E367" i="68"/>
  <c r="I368" i="68"/>
  <c r="I367" i="68" s="1"/>
  <c r="I370" i="68"/>
  <c r="E372" i="68"/>
  <c r="E371" i="68" s="1"/>
  <c r="I371" i="68" s="1"/>
  <c r="H373" i="68"/>
  <c r="H377" i="68"/>
  <c r="J377" i="68" s="1"/>
  <c r="I379" i="68"/>
  <c r="H382" i="68"/>
  <c r="J382" i="68" s="1"/>
  <c r="H386" i="68"/>
  <c r="H389" i="68"/>
  <c r="J389" i="68" s="1"/>
  <c r="I391" i="68"/>
  <c r="H394" i="68"/>
  <c r="J394" i="68" s="1"/>
  <c r="H398" i="68"/>
  <c r="J398" i="68" s="1"/>
  <c r="H401" i="68"/>
  <c r="J401" i="68" s="1"/>
  <c r="I403" i="68"/>
  <c r="I407" i="68"/>
  <c r="I405" i="68" s="1"/>
  <c r="I411" i="68"/>
  <c r="H414" i="68"/>
  <c r="J414" i="68" s="1"/>
  <c r="F415" i="68"/>
  <c r="H418" i="68"/>
  <c r="H421" i="68"/>
  <c r="J421" i="68" s="1"/>
  <c r="I423" i="68"/>
  <c r="D44" i="67"/>
  <c r="D244" i="51"/>
  <c r="D187" i="69"/>
  <c r="D44" i="71"/>
  <c r="D244" i="72"/>
  <c r="D187" i="73"/>
  <c r="H345" i="68"/>
  <c r="J345" i="68" s="1"/>
  <c r="F347" i="68"/>
  <c r="H349" i="68"/>
  <c r="J349" i="68" s="1"/>
  <c r="I351" i="68"/>
  <c r="H353" i="68"/>
  <c r="I355" i="68"/>
  <c r="I359" i="68"/>
  <c r="H362" i="68"/>
  <c r="J362" i="68" s="1"/>
  <c r="H365" i="68"/>
  <c r="J365" i="68" s="1"/>
  <c r="H369" i="68"/>
  <c r="J369" i="68" s="1"/>
  <c r="D374" i="68"/>
  <c r="D371" i="68" s="1"/>
  <c r="H371" i="68" s="1"/>
  <c r="J371" i="68" s="1"/>
  <c r="H375" i="68"/>
  <c r="I382" i="68"/>
  <c r="I386" i="68"/>
  <c r="I385" i="68" s="1"/>
  <c r="D385" i="68"/>
  <c r="H387" i="68"/>
  <c r="J387" i="68" s="1"/>
  <c r="I394" i="68"/>
  <c r="E395" i="68"/>
  <c r="I396" i="68"/>
  <c r="I398" i="68"/>
  <c r="G405" i="68"/>
  <c r="E410" i="68"/>
  <c r="I412" i="68"/>
  <c r="I414" i="68"/>
  <c r="E415" i="68"/>
  <c r="I416" i="68"/>
  <c r="I415" i="68" s="1"/>
  <c r="I418" i="68"/>
  <c r="E244" i="51"/>
  <c r="E187" i="69"/>
  <c r="E244" i="72"/>
  <c r="E187" i="73"/>
  <c r="H358" i="68"/>
  <c r="I375" i="68"/>
  <c r="I374" i="68" s="1"/>
  <c r="D44" i="76"/>
  <c r="D244" i="77"/>
  <c r="D187" i="78"/>
  <c r="D44" i="80"/>
  <c r="D244" i="81"/>
  <c r="D187" i="82"/>
  <c r="E44" i="76"/>
  <c r="E244" i="77"/>
  <c r="E187" i="78"/>
  <c r="E244" i="81"/>
  <c r="E187" i="82"/>
  <c r="G56" i="68" l="1"/>
  <c r="E44" i="69"/>
  <c r="I57" i="68"/>
  <c r="E165" i="68"/>
  <c r="I206" i="68"/>
  <c r="I200" i="68" s="1"/>
  <c r="I187" i="68" s="1"/>
  <c r="E44" i="67"/>
  <c r="I70" i="68"/>
  <c r="E44" i="71"/>
  <c r="E56" i="68"/>
  <c r="I52" i="68"/>
  <c r="I45" i="68" s="1"/>
  <c r="I122" i="68"/>
  <c r="G187" i="68"/>
  <c r="E187" i="68"/>
  <c r="E6" i="68"/>
  <c r="G44" i="68"/>
  <c r="J375" i="68"/>
  <c r="H374" i="68"/>
  <c r="J374" i="68" s="1"/>
  <c r="J418" i="68"/>
  <c r="H415" i="68"/>
  <c r="J415" i="68" s="1"/>
  <c r="I347" i="68"/>
  <c r="H297" i="68"/>
  <c r="J297" i="68" s="1"/>
  <c r="J298" i="68"/>
  <c r="I311" i="68"/>
  <c r="I287" i="68" s="1"/>
  <c r="J285" i="68"/>
  <c r="H284" i="68"/>
  <c r="J284" i="68" s="1"/>
  <c r="I249" i="68"/>
  <c r="I239" i="68"/>
  <c r="J276" i="68"/>
  <c r="H275" i="68"/>
  <c r="J240" i="68"/>
  <c r="H239" i="68"/>
  <c r="J239" i="68" s="1"/>
  <c r="H395" i="68"/>
  <c r="J395" i="68" s="1"/>
  <c r="J202" i="68"/>
  <c r="H201" i="68"/>
  <c r="J190" i="68"/>
  <c r="H189" i="68"/>
  <c r="J348" i="68"/>
  <c r="H347" i="68"/>
  <c r="J347" i="68" s="1"/>
  <c r="J217" i="68"/>
  <c r="H215" i="68"/>
  <c r="J215" i="68" s="1"/>
  <c r="J162" i="68"/>
  <c r="H161" i="68"/>
  <c r="J161" i="68" s="1"/>
  <c r="J307" i="68"/>
  <c r="H306" i="68"/>
  <c r="J306" i="68" s="1"/>
  <c r="J167" i="68"/>
  <c r="H166" i="68"/>
  <c r="H138" i="68"/>
  <c r="J138" i="68" s="1"/>
  <c r="J139" i="68"/>
  <c r="J21" i="68"/>
  <c r="H20" i="68"/>
  <c r="I395" i="68"/>
  <c r="I357" i="68"/>
  <c r="H261" i="68"/>
  <c r="J261" i="68" s="1"/>
  <c r="J262" i="68"/>
  <c r="I245" i="68"/>
  <c r="J255" i="68"/>
  <c r="H254" i="68"/>
  <c r="J254" i="68" s="1"/>
  <c r="J247" i="68"/>
  <c r="H246" i="68"/>
  <c r="H220" i="68"/>
  <c r="J220" i="68" s="1"/>
  <c r="J221" i="68"/>
  <c r="I325" i="68"/>
  <c r="G244" i="68"/>
  <c r="D200" i="68"/>
  <c r="D188" i="68"/>
  <c r="H126" i="68"/>
  <c r="J126" i="68" s="1"/>
  <c r="J127" i="68"/>
  <c r="H86" i="68"/>
  <c r="J86" i="68" s="1"/>
  <c r="J87" i="68"/>
  <c r="H281" i="68"/>
  <c r="J281" i="68" s="1"/>
  <c r="I170" i="68"/>
  <c r="J156" i="68"/>
  <c r="H155" i="68"/>
  <c r="J96" i="68"/>
  <c r="H95" i="68"/>
  <c r="H325" i="68"/>
  <c r="F44" i="68"/>
  <c r="J151" i="68"/>
  <c r="H149" i="68"/>
  <c r="J149" i="68" s="1"/>
  <c r="H134" i="68"/>
  <c r="J134" i="68" s="1"/>
  <c r="J135" i="68"/>
  <c r="J53" i="68"/>
  <c r="H52" i="68"/>
  <c r="J52" i="68" s="1"/>
  <c r="J31" i="68"/>
  <c r="H30" i="68"/>
  <c r="J30" i="68" s="1"/>
  <c r="H117" i="68"/>
  <c r="J117" i="68" s="1"/>
  <c r="J119" i="68"/>
  <c r="H62" i="68"/>
  <c r="J62" i="68" s="1"/>
  <c r="J63" i="68"/>
  <c r="H46" i="68"/>
  <c r="J47" i="68"/>
  <c r="H11" i="68"/>
  <c r="J11" i="68" s="1"/>
  <c r="J411" i="68"/>
  <c r="H410" i="68"/>
  <c r="J410" i="68" s="1"/>
  <c r="J226" i="68"/>
  <c r="H225" i="68"/>
  <c r="J225" i="68" s="1"/>
  <c r="J368" i="68"/>
  <c r="H367" i="68"/>
  <c r="J367" i="68" s="1"/>
  <c r="J194" i="68"/>
  <c r="H193" i="68"/>
  <c r="J193" i="68" s="1"/>
  <c r="H288" i="68"/>
  <c r="H70" i="68"/>
  <c r="J70" i="68" s="1"/>
  <c r="J71" i="68"/>
  <c r="J235" i="68"/>
  <c r="H234" i="68"/>
  <c r="I165" i="68"/>
  <c r="J124" i="68"/>
  <c r="H123" i="68"/>
  <c r="H320" i="68"/>
  <c r="J320" i="68" s="1"/>
  <c r="J207" i="68"/>
  <c r="H206" i="68"/>
  <c r="J206" i="68" s="1"/>
  <c r="H146" i="68"/>
  <c r="J146" i="68" s="1"/>
  <c r="J147" i="68"/>
  <c r="J131" i="68"/>
  <c r="H129" i="68"/>
  <c r="J129" i="68" s="1"/>
  <c r="J109" i="68"/>
  <c r="H108" i="68"/>
  <c r="J108" i="68" s="1"/>
  <c r="J83" i="68"/>
  <c r="H81" i="68"/>
  <c r="J81" i="68" s="1"/>
  <c r="H57" i="68"/>
  <c r="J59" i="68"/>
  <c r="J36" i="68"/>
  <c r="H35" i="68"/>
  <c r="J35" i="68" s="1"/>
  <c r="J9" i="68"/>
  <c r="H8" i="68"/>
  <c r="H357" i="68"/>
  <c r="J357" i="68" s="1"/>
  <c r="J358" i="68"/>
  <c r="J353" i="68"/>
  <c r="H352" i="68"/>
  <c r="J352" i="68" s="1"/>
  <c r="I410" i="68"/>
  <c r="H385" i="68"/>
  <c r="J385" i="68" s="1"/>
  <c r="J386" i="68"/>
  <c r="J373" i="68"/>
  <c r="H372" i="68"/>
  <c r="J372" i="68" s="1"/>
  <c r="H293" i="68"/>
  <c r="J293" i="68" s="1"/>
  <c r="J294" i="68"/>
  <c r="F287" i="68"/>
  <c r="F244" i="68" s="1"/>
  <c r="I275" i="68"/>
  <c r="I274" i="68" s="1"/>
  <c r="H228" i="68"/>
  <c r="J228" i="68" s="1"/>
  <c r="J229" i="68"/>
  <c r="J312" i="68"/>
  <c r="H311" i="68"/>
  <c r="J311" i="68" s="1"/>
  <c r="H249" i="68"/>
  <c r="J249" i="68" s="1"/>
  <c r="H338" i="68"/>
  <c r="J338" i="68" s="1"/>
  <c r="H299" i="68"/>
  <c r="J299" i="68" s="1"/>
  <c r="H405" i="68"/>
  <c r="J405" i="68" s="1"/>
  <c r="J176" i="68"/>
  <c r="H175" i="68"/>
  <c r="J175" i="68" s="1"/>
  <c r="I161" i="68"/>
  <c r="I154" i="68" s="1"/>
  <c r="H114" i="68"/>
  <c r="J115" i="68"/>
  <c r="J267" i="68"/>
  <c r="H266" i="68"/>
  <c r="J266" i="68" s="1"/>
  <c r="J182" i="68"/>
  <c r="H181" i="68"/>
  <c r="J181" i="68" s="1"/>
  <c r="J171" i="68"/>
  <c r="H170" i="68"/>
  <c r="J170" i="68" s="1"/>
  <c r="J101" i="68"/>
  <c r="H100" i="68"/>
  <c r="J100" i="68" s="1"/>
  <c r="H142" i="68"/>
  <c r="J142" i="68" s="1"/>
  <c r="J143" i="68"/>
  <c r="I56" i="68" l="1"/>
  <c r="I44" i="68" s="1"/>
  <c r="E44" i="68"/>
  <c r="J325" i="68"/>
  <c r="H188" i="68"/>
  <c r="J189" i="68"/>
  <c r="H94" i="68"/>
  <c r="J94" i="68" s="1"/>
  <c r="J95" i="68"/>
  <c r="H245" i="68"/>
  <c r="J246" i="68"/>
  <c r="I244" i="68"/>
  <c r="J114" i="68"/>
  <c r="H113" i="68"/>
  <c r="J113" i="68" s="1"/>
  <c r="J8" i="68"/>
  <c r="H7" i="68"/>
  <c r="J234" i="68"/>
  <c r="H233" i="68"/>
  <c r="J233" i="68" s="1"/>
  <c r="J288" i="68"/>
  <c r="H287" i="68"/>
  <c r="J287" i="68" s="1"/>
  <c r="J46" i="68"/>
  <c r="H45" i="68"/>
  <c r="J20" i="68"/>
  <c r="H19" i="68"/>
  <c r="J19" i="68" s="1"/>
  <c r="J166" i="68"/>
  <c r="H165" i="68"/>
  <c r="J165" i="68" s="1"/>
  <c r="H200" i="68"/>
  <c r="J200" i="68" s="1"/>
  <c r="J201" i="68"/>
  <c r="J57" i="68"/>
  <c r="H56" i="68"/>
  <c r="J56" i="68" s="1"/>
  <c r="H122" i="68"/>
  <c r="J122" i="68" s="1"/>
  <c r="J123" i="68"/>
  <c r="H154" i="68"/>
  <c r="J154" i="68" s="1"/>
  <c r="J155" i="68"/>
  <c r="D187" i="68"/>
  <c r="J275" i="68"/>
  <c r="H274" i="68"/>
  <c r="J274" i="68" s="1"/>
  <c r="J7" i="68" l="1"/>
  <c r="H6" i="68"/>
  <c r="J6" i="68" s="1"/>
  <c r="J45" i="68"/>
  <c r="H44" i="68"/>
  <c r="J44" i="68" s="1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<sst xmlns="http://schemas.openxmlformats.org/spreadsheetml/2006/main" count="15428" uniqueCount="816">
  <si>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</si>
  <si>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PRIMORSKO-GORANSKA ŽUPANIJA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</si>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</sst>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42" zoomScale="150" zoomScaleNormal="150" workbookViewId="0">
      <selection activeCell="F147" sqref="F14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309367.78000000003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309367.78000000003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15062.5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15062.5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294305.28000000003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>
        <v>294305.28000000003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68466.22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17687.5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17687.5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f>15062.5+2625</f>
        <v>17687.5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50778.720000000001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50778.720000000001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f>38766.22+12012.5</f>
        <v>50778.720000000001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170291.25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170291.25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87100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f>87100</f>
        <v>87100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83191.25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f>30000+46253.75</f>
        <v>76253.75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f>1937.5+5000</f>
        <v>6937.5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309367.78000000003</v>
      </c>
      <c r="E325" s="4">
        <f>SUM(E326:E333)</f>
        <v>423617.78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15062.5</v>
      </c>
      <c r="E326" s="98">
        <v>15062.5</v>
      </c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>
        <v>294305.28000000003</v>
      </c>
      <c r="E327" s="98">
        <v>408555.28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114250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114250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71774.22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71774.22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71774.22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114250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>
        <v>114250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47206013.25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="120" zoomScaleNormal="120" workbookViewId="0">
      <selection activeCell="F1" sqref="F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1892229.6900000002</v>
      </c>
      <c r="F6" s="12">
        <f t="shared" si="0"/>
        <v>0</v>
      </c>
      <c r="G6" s="12">
        <f>+G7+G14+G19+G30+G35</f>
        <v>135433.4</v>
      </c>
      <c r="H6" s="12">
        <f t="shared" si="0"/>
        <v>0</v>
      </c>
      <c r="I6" s="12">
        <f t="shared" si="0"/>
        <v>2027663.09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793787.97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793787.97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793787.97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793787.97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793787.97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793787.97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1098441.7200000002</v>
      </c>
      <c r="F19" s="13">
        <f t="shared" si="8"/>
        <v>0</v>
      </c>
      <c r="G19" s="13">
        <f t="shared" si="8"/>
        <v>135433.4</v>
      </c>
      <c r="H19" s="13">
        <f t="shared" si="8"/>
        <v>0</v>
      </c>
      <c r="I19" s="13">
        <f t="shared" si="8"/>
        <v>1233875.1200000001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804136.44000000006</v>
      </c>
      <c r="F20" s="13">
        <f t="shared" si="9"/>
        <v>0</v>
      </c>
      <c r="G20" s="13">
        <f t="shared" si="9"/>
        <v>135433.4</v>
      </c>
      <c r="H20" s="13">
        <f t="shared" si="9"/>
        <v>0</v>
      </c>
      <c r="I20" s="13">
        <f t="shared" si="9"/>
        <v>939569.84000000008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804136.44000000006</v>
      </c>
      <c r="F21" s="103">
        <f>'Nacionalno sufinanciranje'!D21</f>
        <v>0</v>
      </c>
      <c r="G21" s="103">
        <f>'Nacionalno sufinanciranje'!E21</f>
        <v>135433.4</v>
      </c>
      <c r="H21" s="15">
        <f t="shared" ref="H21:I24" si="10">D21+F21</f>
        <v>0</v>
      </c>
      <c r="I21" s="15">
        <f t="shared" si="10"/>
        <v>939569.84000000008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294305.28000000003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294305.28000000003</v>
      </c>
      <c r="J25" s="62" t="str">
        <f t="shared" si="2"/>
        <v>-</v>
      </c>
    </row>
    <row r="26" spans="1:11" s="111" customFormat="1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294305.28000000003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294305.28000000003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1788615.4499999997</v>
      </c>
      <c r="F44" s="13">
        <f t="shared" si="21"/>
        <v>0</v>
      </c>
      <c r="G44" s="13">
        <f t="shared" si="21"/>
        <v>1641464.7000000002</v>
      </c>
      <c r="H44" s="13">
        <f t="shared" si="21"/>
        <v>0</v>
      </c>
      <c r="I44" s="13">
        <f t="shared" si="21"/>
        <v>3430080.1500000004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248645.58999999997</v>
      </c>
      <c r="F45" s="13">
        <f t="shared" si="23"/>
        <v>0</v>
      </c>
      <c r="G45" s="13">
        <f t="shared" si="23"/>
        <v>49279.98</v>
      </c>
      <c r="H45" s="13">
        <f t="shared" si="23"/>
        <v>0</v>
      </c>
      <c r="I45" s="13">
        <f t="shared" si="23"/>
        <v>297925.57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203766.81</v>
      </c>
      <c r="F46" s="13">
        <f t="shared" si="24"/>
        <v>0</v>
      </c>
      <c r="G46" s="13">
        <f t="shared" si="24"/>
        <v>40910.04</v>
      </c>
      <c r="H46" s="13">
        <f t="shared" si="24"/>
        <v>0</v>
      </c>
      <c r="I46" s="13">
        <f t="shared" si="24"/>
        <v>244676.85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203766.81</v>
      </c>
      <c r="F47" s="103">
        <f>'Nacionalno sufinanciranje'!D47</f>
        <v>0</v>
      </c>
      <c r="G47" s="103">
        <f>'Nacionalno sufinanciranje'!E47</f>
        <v>40910.04</v>
      </c>
      <c r="H47" s="17">
        <f t="shared" ref="H47:I51" si="25">D47+F47</f>
        <v>0</v>
      </c>
      <c r="I47" s="17">
        <f t="shared" si="25"/>
        <v>244676.85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10921.490000000002</v>
      </c>
      <c r="F51" s="103">
        <f>'Nacionalno sufinanciranje'!D51</f>
        <v>0</v>
      </c>
      <c r="G51" s="103">
        <f>'Nacionalno sufinanciranje'!E51</f>
        <v>1955.57</v>
      </c>
      <c r="H51" s="17">
        <f t="shared" si="25"/>
        <v>0</v>
      </c>
      <c r="I51" s="17">
        <f t="shared" si="25"/>
        <v>12877.060000000001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33957.289999999994</v>
      </c>
      <c r="F52" s="13">
        <f t="shared" si="26"/>
        <v>0</v>
      </c>
      <c r="G52" s="13">
        <f t="shared" si="26"/>
        <v>6414.3700000000008</v>
      </c>
      <c r="H52" s="13">
        <f t="shared" si="26"/>
        <v>0</v>
      </c>
      <c r="I52" s="13">
        <f t="shared" si="26"/>
        <v>40371.659999999996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33957.289999999994</v>
      </c>
      <c r="F54" s="103">
        <f>'Nacionalno sufinanciranje'!D54</f>
        <v>0</v>
      </c>
      <c r="G54" s="103">
        <f>'Nacionalno sufinanciranje'!E54</f>
        <v>6414.3700000000008</v>
      </c>
      <c r="H54" s="17">
        <f t="shared" si="27"/>
        <v>0</v>
      </c>
      <c r="I54" s="17">
        <f t="shared" si="27"/>
        <v>40371.659999999996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203870.25999999998</v>
      </c>
      <c r="F56" s="13">
        <f t="shared" si="28"/>
        <v>0</v>
      </c>
      <c r="G56" s="13">
        <f t="shared" si="28"/>
        <v>43493.719999999994</v>
      </c>
      <c r="H56" s="13">
        <f t="shared" si="28"/>
        <v>0</v>
      </c>
      <c r="I56" s="13">
        <f t="shared" si="28"/>
        <v>247363.97999999998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14972.519999999999</v>
      </c>
      <c r="F57" s="13">
        <f t="shared" si="29"/>
        <v>0</v>
      </c>
      <c r="G57" s="13">
        <f t="shared" si="29"/>
        <v>1587.9</v>
      </c>
      <c r="H57" s="13">
        <f t="shared" si="29"/>
        <v>0</v>
      </c>
      <c r="I57" s="13">
        <f t="shared" si="29"/>
        <v>16560.419999999998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10378.699999999999</v>
      </c>
      <c r="F58" s="103">
        <f>'Nacionalno sufinanciranje'!D58</f>
        <v>0</v>
      </c>
      <c r="G58" s="103">
        <f>'Nacionalno sufinanciranje'!E58</f>
        <v>773.35</v>
      </c>
      <c r="H58" s="17">
        <f t="shared" ref="H58:I61" si="30">D58+F58</f>
        <v>0</v>
      </c>
      <c r="I58" s="17">
        <f t="shared" si="30"/>
        <v>11152.05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4593.82</v>
      </c>
      <c r="F59" s="103">
        <f>'Nacionalno sufinanciranje'!D59</f>
        <v>0</v>
      </c>
      <c r="G59" s="103">
        <f>'Nacionalno sufinanciranje'!E59</f>
        <v>814.55</v>
      </c>
      <c r="H59" s="17">
        <f t="shared" si="30"/>
        <v>0</v>
      </c>
      <c r="I59" s="17">
        <f t="shared" si="30"/>
        <v>5408.37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183739.59999999998</v>
      </c>
      <c r="F70" s="13">
        <f t="shared" si="33"/>
        <v>0</v>
      </c>
      <c r="G70" s="13">
        <f t="shared" si="33"/>
        <v>41246.219999999994</v>
      </c>
      <c r="H70" s="13">
        <f t="shared" si="33"/>
        <v>0</v>
      </c>
      <c r="I70" s="13">
        <f t="shared" si="33"/>
        <v>224985.81999999998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4278.7299999999996</v>
      </c>
      <c r="F73" s="103">
        <f>'Nacionalno sufinanciranje'!D73</f>
        <v>0</v>
      </c>
      <c r="G73" s="103">
        <f>'Nacionalno sufinanciranje'!E73</f>
        <v>305.63</v>
      </c>
      <c r="H73" s="17">
        <f t="shared" si="34"/>
        <v>0</v>
      </c>
      <c r="I73" s="17">
        <f t="shared" si="34"/>
        <v>4584.3599999999997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311.85000000000002</v>
      </c>
      <c r="F75" s="103">
        <f>'Nacionalno sufinanciranje'!D75</f>
        <v>0</v>
      </c>
      <c r="G75" s="103">
        <f>'Nacionalno sufinanciranje'!E75</f>
        <v>66.150000000000006</v>
      </c>
      <c r="H75" s="17">
        <f t="shared" si="34"/>
        <v>0</v>
      </c>
      <c r="I75" s="17">
        <f t="shared" si="34"/>
        <v>378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179149.02</v>
      </c>
      <c r="F77" s="103">
        <f>'Nacionalno sufinanciranje'!D77</f>
        <v>0</v>
      </c>
      <c r="G77" s="103">
        <f>'Nacionalno sufinanciranje'!E77</f>
        <v>40874.439999999995</v>
      </c>
      <c r="H77" s="17">
        <f t="shared" si="34"/>
        <v>0</v>
      </c>
      <c r="I77" s="17">
        <f t="shared" si="34"/>
        <v>220023.46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107.6</v>
      </c>
      <c r="F80" s="103">
        <f>'Nacionalno sufinanciranje'!D80</f>
        <v>0</v>
      </c>
      <c r="G80" s="103">
        <f>'Nacionalno sufinanciranje'!E80</f>
        <v>26.9</v>
      </c>
      <c r="H80" s="17">
        <f t="shared" si="34"/>
        <v>0</v>
      </c>
      <c r="I80" s="17">
        <f t="shared" si="34"/>
        <v>134.5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5050.5400000000009</v>
      </c>
      <c r="F86" s="13">
        <f t="shared" si="37"/>
        <v>0</v>
      </c>
      <c r="G86" s="13">
        <f t="shared" si="37"/>
        <v>632.70000000000005</v>
      </c>
      <c r="H86" s="13">
        <f t="shared" si="37"/>
        <v>0</v>
      </c>
      <c r="I86" s="13">
        <f t="shared" si="37"/>
        <v>5683.2400000000007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5050.5400000000009</v>
      </c>
      <c r="F89" s="103">
        <f>'Nacionalno sufinanciranje'!D89</f>
        <v>0</v>
      </c>
      <c r="G89" s="103">
        <f>'Nacionalno sufinanciranje'!E89</f>
        <v>632.70000000000005</v>
      </c>
      <c r="H89" s="17">
        <f t="shared" si="38"/>
        <v>0</v>
      </c>
      <c r="I89" s="17">
        <f t="shared" si="38"/>
        <v>5683.2400000000007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1307725.22</v>
      </c>
      <c r="F122" s="13">
        <f t="shared" si="52"/>
        <v>0</v>
      </c>
      <c r="G122" s="13">
        <f t="shared" si="52"/>
        <v>1548691.0000000002</v>
      </c>
      <c r="H122" s="13">
        <f t="shared" si="52"/>
        <v>0</v>
      </c>
      <c r="I122" s="13">
        <f t="shared" si="52"/>
        <v>2856416.22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497276.33999999997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497276.33999999997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497276.33999999997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497276.33999999997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40000</v>
      </c>
      <c r="H129" s="13">
        <f t="shared" si="57"/>
        <v>0</v>
      </c>
      <c r="I129" s="13">
        <f t="shared" si="57"/>
        <v>40000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40000</v>
      </c>
      <c r="H131" s="17">
        <f t="shared" si="58"/>
        <v>0</v>
      </c>
      <c r="I131" s="17">
        <f t="shared" si="58"/>
        <v>40000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714566.45</v>
      </c>
      <c r="F142" s="13">
        <f t="shared" si="63"/>
        <v>0</v>
      </c>
      <c r="G142" s="13">
        <f t="shared" si="63"/>
        <v>1508691.0000000002</v>
      </c>
      <c r="H142" s="13">
        <f t="shared" si="63"/>
        <v>0</v>
      </c>
      <c r="I142" s="13">
        <f t="shared" si="63"/>
        <v>2223257.4500000002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714566.45</v>
      </c>
      <c r="F143" s="103">
        <f>'Nacionalno sufinanciranje'!D143</f>
        <v>0</v>
      </c>
      <c r="G143" s="103">
        <f>'Nacionalno sufinanciranje'!E143</f>
        <v>1508691.0000000002</v>
      </c>
      <c r="H143" s="17">
        <f t="shared" ref="H143:I145" si="64">D143+F143</f>
        <v>0</v>
      </c>
      <c r="I143" s="17">
        <f t="shared" si="64"/>
        <v>2223257.4500000002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50778.720000000001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50778.720000000001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50778.720000000001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50778.720000000001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45103.71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45103.71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3926.79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3926.79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41176.92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41176.92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28374.38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28374.38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28374.38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28374.38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28374.38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28374.38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171493.25</v>
      </c>
      <c r="F187" s="13">
        <f t="shared" si="84"/>
        <v>0</v>
      </c>
      <c r="G187" s="13">
        <f t="shared" si="84"/>
        <v>104410.45999999999</v>
      </c>
      <c r="H187" s="13">
        <f t="shared" si="84"/>
        <v>0</v>
      </c>
      <c r="I187" s="13">
        <f t="shared" si="84"/>
        <v>275903.70999999996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171493.25</v>
      </c>
      <c r="F200" s="13">
        <f t="shared" si="90"/>
        <v>0</v>
      </c>
      <c r="G200" s="13">
        <f t="shared" si="90"/>
        <v>104410.45999999999</v>
      </c>
      <c r="H200" s="13">
        <f t="shared" si="90"/>
        <v>0</v>
      </c>
      <c r="I200" s="13">
        <f t="shared" si="90"/>
        <v>275903.70999999996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87100</v>
      </c>
      <c r="F201" s="13">
        <f t="shared" si="91"/>
        <v>0</v>
      </c>
      <c r="G201" s="13">
        <f t="shared" si="91"/>
        <v>65310</v>
      </c>
      <c r="H201" s="13">
        <f t="shared" si="91"/>
        <v>0</v>
      </c>
      <c r="I201" s="13">
        <f t="shared" si="91"/>
        <v>152410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87100</v>
      </c>
      <c r="F203" s="103">
        <f>'Nacionalno sufinanciranje'!D203</f>
        <v>0</v>
      </c>
      <c r="G203" s="103">
        <f>'Nacionalno sufinanciranje'!E203</f>
        <v>65310</v>
      </c>
      <c r="H203" s="17">
        <f t="shared" si="92"/>
        <v>0</v>
      </c>
      <c r="I203" s="17">
        <f t="shared" si="92"/>
        <v>152410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84393.25</v>
      </c>
      <c r="F206" s="13">
        <f t="shared" si="93"/>
        <v>0</v>
      </c>
      <c r="G206" s="13">
        <f t="shared" si="93"/>
        <v>39100.46</v>
      </c>
      <c r="H206" s="13">
        <f t="shared" si="93"/>
        <v>0</v>
      </c>
      <c r="I206" s="13">
        <f t="shared" si="93"/>
        <v>123493.70999999999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77455.75</v>
      </c>
      <c r="F207" s="103">
        <f>'Nacionalno sufinanciranje'!D207</f>
        <v>0</v>
      </c>
      <c r="G207" s="103">
        <f>'Nacionalno sufinanciranje'!E207</f>
        <v>28124.21</v>
      </c>
      <c r="H207" s="17">
        <f t="shared" ref="H207:I214" si="94">D207+F207</f>
        <v>0</v>
      </c>
      <c r="I207" s="17">
        <f t="shared" si="94"/>
        <v>105579.95999999999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1556.25</v>
      </c>
      <c r="H208" s="17">
        <f t="shared" si="94"/>
        <v>0</v>
      </c>
      <c r="I208" s="17">
        <f t="shared" si="94"/>
        <v>1556.25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6937.5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6937.5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9420</v>
      </c>
      <c r="H213" s="17">
        <f t="shared" si="94"/>
        <v>0</v>
      </c>
      <c r="I213" s="17">
        <f t="shared" si="94"/>
        <v>9420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1098621.8</v>
      </c>
      <c r="E325" s="13">
        <f t="shared" ref="E325:I325" si="146">SUM(E326:E333)</f>
        <v>1891987.26</v>
      </c>
      <c r="F325" s="13">
        <f t="shared" si="146"/>
        <v>135433.4</v>
      </c>
      <c r="G325" s="13">
        <f t="shared" si="146"/>
        <v>253793.72</v>
      </c>
      <c r="H325" s="13">
        <f t="shared" si="146"/>
        <v>1234055.2000000002</v>
      </c>
      <c r="I325" s="13">
        <f t="shared" si="146"/>
        <v>2145780.98</v>
      </c>
      <c r="J325" s="62">
        <f t="shared" si="144"/>
        <v>173.88046985256412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804316.52</v>
      </c>
      <c r="E326" s="103">
        <f>SUM('510:816'!E326)</f>
        <v>1483431.98</v>
      </c>
      <c r="F326" s="103">
        <f>'Nacionalno sufinanciranje'!D326</f>
        <v>135433.4</v>
      </c>
      <c r="G326" s="103">
        <f>'Nacionalno sufinanciranje'!E326</f>
        <v>253793.72</v>
      </c>
      <c r="H326" s="14">
        <f t="shared" ref="H326:I333" si="147">D326+F326</f>
        <v>939749.92</v>
      </c>
      <c r="I326" s="14">
        <f t="shared" si="147"/>
        <v>1737225.7</v>
      </c>
      <c r="J326" s="62">
        <f t="shared" si="144"/>
        <v>184.86042542041397</v>
      </c>
      <c r="K326" s="108"/>
    </row>
    <row r="327" spans="1:11" x14ac:dyDescent="0.2">
      <c r="A327" s="35">
        <v>96382</v>
      </c>
      <c r="B327" s="36" t="s">
        <v>53</v>
      </c>
      <c r="C327" s="37">
        <v>96382</v>
      </c>
      <c r="D327" s="103">
        <f>SUM('510:816'!D327)</f>
        <v>294305.28000000003</v>
      </c>
      <c r="E327" s="103">
        <f>SUM('510:816'!E327)</f>
        <v>408555.28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294305.28000000003</v>
      </c>
      <c r="I327" s="14">
        <f t="shared" si="147"/>
        <v>408555.28</v>
      </c>
      <c r="J327" s="62">
        <f t="shared" si="144"/>
        <v>138.82023455372598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212079.96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212079.96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212079.96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212079.96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797852.73</v>
      </c>
      <c r="F357" s="13">
        <f t="shared" si="156"/>
        <v>0</v>
      </c>
      <c r="G357" s="13">
        <f t="shared" si="156"/>
        <v>118360.32000000001</v>
      </c>
      <c r="H357" s="13">
        <f t="shared" si="156"/>
        <v>0</v>
      </c>
      <c r="I357" s="13">
        <f t="shared" si="156"/>
        <v>916213.05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683602.73</v>
      </c>
      <c r="F358" s="103">
        <f>'Nacionalno sufinanciranje'!D358</f>
        <v>0</v>
      </c>
      <c r="G358" s="103">
        <f>'Nacionalno sufinanciranje'!E358</f>
        <v>118360.32000000001</v>
      </c>
      <c r="H358" s="14">
        <f t="shared" ref="H358:I366" si="157">D358+F358</f>
        <v>0</v>
      </c>
      <c r="I358" s="14">
        <f t="shared" si="157"/>
        <v>801963.05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114250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114250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71774.22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71774.22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71774.22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71774.22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71774.22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71774.22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212079.96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212079.96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212079.96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212079.96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797852.73</v>
      </c>
      <c r="F415" s="13">
        <f t="shared" si="174"/>
        <v>0</v>
      </c>
      <c r="G415" s="13">
        <f t="shared" si="174"/>
        <v>118360.32000000001</v>
      </c>
      <c r="H415" s="13">
        <f t="shared" si="174"/>
        <v>0</v>
      </c>
      <c r="I415" s="13">
        <f t="shared" si="174"/>
        <v>916213.05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683602.73</v>
      </c>
      <c r="F416" s="103">
        <f>'Nacionalno sufinanciranje'!D416</f>
        <v>0</v>
      </c>
      <c r="G416" s="103">
        <f>'Nacionalno sufinanciranje'!E416</f>
        <v>118360.32000000001</v>
      </c>
      <c r="H416" s="14">
        <f t="shared" ref="H416:I423" si="175">D416+F416</f>
        <v>0</v>
      </c>
      <c r="I416" s="14">
        <f t="shared" si="175"/>
        <v>801963.05</v>
      </c>
      <c r="J416" s="62" t="str">
        <f t="shared" si="169"/>
        <v>-</v>
      </c>
    </row>
    <row r="417" spans="1:10" s="108" customFormat="1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114250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114250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48937111.579999998</v>
      </c>
      <c r="F425" s="103">
        <f>'Nacionalno sufinanciranje'!D425</f>
        <v>0</v>
      </c>
      <c r="G425" s="103">
        <f>'Nacionalno sufinanciranje'!E425</f>
        <v>144043.56</v>
      </c>
      <c r="H425" s="15">
        <f t="shared" ref="H425:I426" si="176">D425+F425</f>
        <v>0</v>
      </c>
      <c r="I425" s="15">
        <f t="shared" si="176"/>
        <v>49081155.140000001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68" zoomScale="150" zoomScaleNormal="150" workbookViewId="0">
      <selection activeCell="F431" sqref="F43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135433.4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135433.4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135433.4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135433.4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1641464.7000000002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49279.98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40910.04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f>8310.17+8454.74+10151.81+1538.23+496.77+8985.7+2972.62</f>
        <v>40910.04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f>546+342.2+610.34+457.03</f>
        <v>1955.57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6414.3700000000008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f>1371.18+1395.04+1675.04+1482.64+490.47</f>
        <v>6414.3700000000008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43493.719999999994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1587.9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f>566.76+206.59</f>
        <v>773.35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f>307.2+122.26+274.52+110.57</f>
        <v>814.55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41246.219999999994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305.63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f>37.8+28.35</f>
        <v>66.150000000000006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f>1580+8943.2+25400+1024.28+3192.25+914.79-180.08</f>
        <v>40874.439999999995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26.9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632.70000000000005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f>124.96+390.56+117.18</f>
        <v>632.70000000000005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1548691.0000000002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40000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40000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1508691.0000000002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f>222866.45+56217.84+1160762.35+68844.36</f>
        <v>1508691.0000000002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104410.45999999999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104410.45999999999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65310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65310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39100.46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f>1299.96+300.5+26523.75</f>
        <v>28124.21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1556.25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9420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135433.4</v>
      </c>
      <c r="E325" s="4">
        <f>SUM(E326:E333)</f>
        <v>253793.72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135433.4</v>
      </c>
      <c r="E326" s="9">
        <v>253793.72</v>
      </c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118360.32000000001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>
        <v>118360.32000000001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118360.32000000001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>
        <v>118360.32000000001</v>
      </c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>
        <v>144043.56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4" zoomScale="150" zoomScaleNormal="150" workbookViewId="0">
      <selection activeCell="F427" sqref="F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789073.94000000006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789073.94000000006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789073.94000000006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789073.94000000006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741351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19624.29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16844.88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f>5810.54+11034.34</f>
        <v>16844.88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2779.41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2779.41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7160.26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6496.24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1731.87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160.65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4603.72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664.02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664.02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714566.45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714566.45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f>318567.76+696.83+395301.86</f>
        <v>714566.45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789254.02</v>
      </c>
      <c r="E325" s="4">
        <f>SUM(E326:E333)</f>
        <v>1468369.48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789254.02</v>
      </c>
      <c r="E326" s="98">
        <v>1468369.48</v>
      </c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683602.73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683602.73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683602.73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683602.73</v>
      </c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816246.85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03" zoomScale="150" zoomScaleNormal="150" workbookViewId="0">
      <selection activeCell="E208" sqref="E20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793787.97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793787.97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793787.97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793787.97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978798.22999999986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229021.3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186921.93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f>16766.15+26155.54+33818.99+40607.25+12031.13+2209.4+19390.68+12585.45+23357.34</f>
        <v>186921.93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f>3514.7+1368.8+2441.38+612+1156.5+352+1476.11</f>
        <v>10921.490000000002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31177.879999999997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f>2766.45+4315.6+5580.15+6700.16+2238.96+3645.98+2076.6+3853.98</f>
        <v>31177.879999999997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179022.49999999997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14972.519999999999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f>3620.46+1280.22+1410.78+856.28+2384.66+762.3+64</f>
        <v>10378.699999999999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f>1584+489.04+1098.04+162.2+818.24+126.72+315.58</f>
        <v>4593.82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159555.85999999999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2546.86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151.19999999999999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f>52800+32450+4875+5882.37+437.63+24640+33672.8+2100</f>
        <v>156857.79999999999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107.6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4386.5200000000004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f>2324.44+499.86+1562.22</f>
        <v>4386.5200000000004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542380.04999999993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497276.33999999997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f>344105.91+153170.43</f>
        <v>497276.33999999997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45103.71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3926.79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41176.92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28374.38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28374.38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28374.38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1202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1202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1202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1202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212079.96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>
        <v>212079.96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212079.96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>
        <v>212079.96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914851.48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Jasmina Hadžić</cp:lastModifiedBy>
  <cp:lastPrinted>2026-02-13T16:50:44Z</cp:lastPrinted>
  <dcterms:created xsi:type="dcterms:W3CDTF">2025-08-09T19:28:20Z</dcterms:created>
  <dcterms:modified xsi:type="dcterms:W3CDTF">2026-02-13T16:50:50Z</dcterms:modified>
</cp:coreProperties>
</file>